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richards\Documents\"/>
    </mc:Choice>
  </mc:AlternateContent>
  <xr:revisionPtr revIDLastSave="0" documentId="8_{F3DD8CCB-5088-4897-8459-9A5A980CD587}" xr6:coauthVersionLast="47" xr6:coauthVersionMax="47" xr10:uidLastSave="{00000000-0000-0000-0000-000000000000}"/>
  <bookViews>
    <workbookView xWindow="52005" yWindow="465" windowWidth="24735" windowHeight="19560" xr2:uid="{00000000-000D-0000-FFFF-FFFF00000000}"/>
  </bookViews>
  <sheets>
    <sheet name="MACK" sheetId="7" r:id="rId1"/>
  </sheets>
  <definedNames>
    <definedName name="_xlnm._FilterDatabase" localSheetId="0" hidden="1">MACK!$A$3:$AS$12</definedName>
    <definedName name="_xlnm.Print_Titles" localSheetId="0">MACK!$A:$J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2" i="7" l="1"/>
  <c r="O5" i="7" l="1"/>
  <c r="O6" i="7"/>
  <c r="O7" i="7"/>
  <c r="O8" i="7"/>
  <c r="O9" i="7"/>
  <c r="O10" i="7"/>
  <c r="O1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Workshop</author>
  </authors>
  <commentList>
    <comment ref="L7" authorId="0" shapeId="0" xr:uid="{E5690AB2-400E-40BA-9AAF-200BE7121160}">
      <text>
        <r>
          <rPr>
            <b/>
            <sz val="9"/>
            <color indexed="81"/>
            <rFont val="Tahoma"/>
            <family val="2"/>
          </rPr>
          <t>Workshop:</t>
        </r>
        <r>
          <rPr>
            <sz val="9"/>
            <color indexed="81"/>
            <rFont val="Tahoma"/>
            <family val="2"/>
          </rPr>
          <t xml:space="preserve">
front Diff oil and wheel bearings adjusted @ 1,806,164km</t>
        </r>
      </text>
    </comment>
    <comment ref="L8" authorId="0" shapeId="0" xr:uid="{00000000-0006-0000-0800-000003000000}">
      <text>
        <r>
          <rPr>
            <b/>
            <sz val="8"/>
            <color indexed="81"/>
            <rFont val="Tahoma"/>
            <family val="2"/>
          </rPr>
          <t>Workshop:</t>
        </r>
        <r>
          <rPr>
            <sz val="8"/>
            <color indexed="81"/>
            <rFont val="Tahoma"/>
            <family val="2"/>
          </rPr>
          <t xml:space="preserve">
Front diff Service done @ 1,492,395KM</t>
        </r>
      </text>
    </comment>
    <comment ref="AS10" authorId="0" shapeId="0" xr:uid="{D680814C-3D2F-4EC4-BF6F-DB7E5E2427CA}">
      <text>
        <r>
          <rPr>
            <b/>
            <sz val="9"/>
            <color indexed="81"/>
            <rFont val="Tahoma"/>
            <family val="2"/>
          </rPr>
          <t>Workshop:</t>
        </r>
        <r>
          <rPr>
            <sz val="9"/>
            <color indexed="81"/>
            <rFont val="Tahoma"/>
            <family val="2"/>
          </rPr>
          <t xml:space="preserve">
Fitted 2nd Hand Turbo 
off 14EW 300,000km</t>
        </r>
      </text>
    </comment>
  </commentList>
</comments>
</file>

<file path=xl/sharedStrings.xml><?xml version="1.0" encoding="utf-8"?>
<sst xmlns="http://schemas.openxmlformats.org/spreadsheetml/2006/main" count="75" uniqueCount="69">
  <si>
    <t>AD BLUE FILTER</t>
  </si>
  <si>
    <t>IDLER BEARING</t>
  </si>
  <si>
    <t>TOP TUNE</t>
  </si>
  <si>
    <t>BELT TENSIONERS</t>
  </si>
  <si>
    <t>ALTERNATOR</t>
  </si>
  <si>
    <t>STARTER MOTOR</t>
  </si>
  <si>
    <t>WATER PUMP</t>
  </si>
  <si>
    <t>COOLANT HOSES</t>
  </si>
  <si>
    <t>COOLANT</t>
  </si>
  <si>
    <t>DRIVE SHAFT UNI'S</t>
  </si>
  <si>
    <t>CENTRE BEARING</t>
  </si>
  <si>
    <t>JACK SHAFT UNI'S</t>
  </si>
  <si>
    <t>25EV</t>
  </si>
  <si>
    <t>26EV</t>
  </si>
  <si>
    <t>27EV</t>
  </si>
  <si>
    <t>40EV</t>
  </si>
  <si>
    <t>77EV</t>
  </si>
  <si>
    <t>87EV</t>
  </si>
  <si>
    <t>A/CON POLLEN FILTER</t>
  </si>
  <si>
    <t>AIR DRIER</t>
  </si>
  <si>
    <t>FLEET No.</t>
  </si>
  <si>
    <t>REGO No.</t>
  </si>
  <si>
    <t>CHASSIS No.</t>
  </si>
  <si>
    <t>BUILD DATE</t>
  </si>
  <si>
    <t>FAN AND ALT BELTS</t>
  </si>
  <si>
    <t>ENGINE AIR FILTERS</t>
  </si>
  <si>
    <t>AIR DRIER PURGE VALVE</t>
  </si>
  <si>
    <t>VISCOUS FAN CLUTCH</t>
  </si>
  <si>
    <t>CD 23FL</t>
  </si>
  <si>
    <t>LAST SERVICE KLMs</t>
  </si>
  <si>
    <t>LAST SERVICE DATE</t>
  </si>
  <si>
    <t>B SERVICE</t>
  </si>
  <si>
    <t>C SERVICE</t>
  </si>
  <si>
    <t>TURBO REPLACED</t>
  </si>
  <si>
    <t>FRONT DIFF REPLACED</t>
  </si>
  <si>
    <t>REAR DIFF REPLACED</t>
  </si>
  <si>
    <t>ENGINE        No.</t>
  </si>
  <si>
    <t>MP10-096521</t>
  </si>
  <si>
    <t>AIR LINES THRU CHASSIS REPLACED</t>
  </si>
  <si>
    <t>MP10-096298</t>
  </si>
  <si>
    <t>MP10-096738</t>
  </si>
  <si>
    <t>MP10-071657</t>
  </si>
  <si>
    <t>FAN HUB COMPLETE</t>
  </si>
  <si>
    <t>MP10-097760</t>
  </si>
  <si>
    <t>MP10-097982</t>
  </si>
  <si>
    <t>MP10-101680</t>
  </si>
  <si>
    <t>CYLINDER HEAD REPLACED</t>
  </si>
  <si>
    <t>AIR COMPRESSOR</t>
  </si>
  <si>
    <t>LAST ENGINE HOURS</t>
  </si>
  <si>
    <t>CLUTCH CYLINDER REPLACED</t>
  </si>
  <si>
    <t>STEER AXLE BEARINGS</t>
  </si>
  <si>
    <t>ADL</t>
  </si>
  <si>
    <t>DEPOT Loctation</t>
  </si>
  <si>
    <t>DRW</t>
  </si>
  <si>
    <t>MACK LINEHAUL BOARD</t>
  </si>
  <si>
    <t>AIR DRIER FILTER</t>
  </si>
  <si>
    <r>
      <t>G/BOX OIL SAMPLE &amp; CHANGE</t>
    </r>
    <r>
      <rPr>
        <b/>
        <sz val="11"/>
        <color rgb="FFFFFF00"/>
        <rFont val="Calibri"/>
        <family val="2"/>
        <scheme val="minor"/>
      </rPr>
      <t xml:space="preserve"> Check Rebuild Info</t>
    </r>
  </si>
  <si>
    <t>CD83FW</t>
  </si>
  <si>
    <t>CD82NZ</t>
  </si>
  <si>
    <t>Kingpins</t>
  </si>
  <si>
    <t>CD95CZ</t>
  </si>
  <si>
    <t>CD95AN</t>
  </si>
  <si>
    <t>CD83WF</t>
  </si>
  <si>
    <t>CD95CA</t>
  </si>
  <si>
    <t>Bearing Roll</t>
  </si>
  <si>
    <t xml:space="preserve">Wiring Harness </t>
  </si>
  <si>
    <t>KMS on Current Head</t>
  </si>
  <si>
    <t>MP10-</t>
  </si>
  <si>
    <t>XB32BF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</si>
</sst>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9]dd\-mmm\-yy;@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7"/>
      <color theme="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7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rgb="FFFF66FF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theme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left" wrapText="1"/>
    </xf>
    <xf numFmtId="0" fontId="0" fillId="0" borderId="1" xfId="0" applyBorder="1"/>
    <xf numFmtId="0" fontId="0" fillId="0" borderId="1" xfId="0" applyBorder="1" applyAlignment="1">
      <alignment horizontal="center"/>
    </xf>
    <xf numFmtId="17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3" fontId="5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0" fontId="1" fillId="4" borderId="0" xfId="0" applyFont="1" applyFill="1" applyAlignment="1">
      <alignment wrapText="1"/>
    </xf>
    <xf numFmtId="0" fontId="1" fillId="4" borderId="0" xfId="0" applyFont="1" applyFill="1" applyAlignment="1">
      <alignment horizontal="center" wrapText="1"/>
    </xf>
    <xf numFmtId="3" fontId="1" fillId="4" borderId="0" xfId="0" applyNumberFormat="1" applyFont="1" applyFill="1" applyAlignment="1">
      <alignment horizontal="center" wrapText="1"/>
    </xf>
    <xf numFmtId="3" fontId="1" fillId="4" borderId="0" xfId="0" applyNumberFormat="1" applyFont="1" applyFill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center"/>
    </xf>
    <xf numFmtId="3" fontId="11" fillId="2" borderId="1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3" fillId="0" borderId="1" xfId="1" applyFill="1" applyBorder="1" applyAlignment="1">
      <alignment horizontal="center"/>
    </xf>
    <xf numFmtId="0" fontId="13" fillId="3" borderId="1" xfId="1" applyFill="1" applyBorder="1" applyAlignment="1">
      <alignment horizontal="center"/>
    </xf>
    <xf numFmtId="0" fontId="13" fillId="0" borderId="1" xfId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0" borderId="2" xfId="0" applyBorder="1"/>
    <xf numFmtId="3" fontId="2" fillId="5" borderId="1" xfId="0" applyNumberFormat="1" applyFon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0" fillId="3" borderId="0" xfId="0" applyFill="1" applyAlignment="1">
      <alignment horizontal="left" wrapText="1"/>
    </xf>
  </cellXfs>
  <cellStyles count="2">
    <cellStyle name="Hyperlink" xfId="1" builtinId="8"/>
    <cellStyle name="Normal" xfId="0" builtinId="0"/>
  </cellStyles>
  <dxfs count="65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FF"/>
      <color rgb="FF66CCFF"/>
      <color rgb="FFFF00FF"/>
      <color rgb="FFFF0066"/>
      <color rgb="FFFF9900"/>
      <color rgb="FFFF99FF"/>
      <color rgb="FFFFCCFF"/>
      <color rgb="FFFF33CC"/>
      <color rgb="FFFF00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file:///\\abc-dc1\General\Workshop\Fleet%20Maintenance%20Records\Fleet%20Maintenance%20Records%2000-27.xlsx" TargetMode="External"/><Relationship Id="rId7" Type="http://schemas.openxmlformats.org/officeDocument/2006/relationships/hyperlink" Target="file:///\\abc-dc1\General\Workshop\Fleet%20Maintenance%20Records\Fleet%20Maintenance%20Records%2021%20-%2099.xlsx" TargetMode="External"/><Relationship Id="rId2" Type="http://schemas.openxmlformats.org/officeDocument/2006/relationships/hyperlink" Target="file:///\\abc-dc1\General\Workshop\Fleet%20Maintenance%20Records\Fleet%20Maintenance%20Records%2000-27.xlsx" TargetMode="External"/><Relationship Id="rId1" Type="http://schemas.openxmlformats.org/officeDocument/2006/relationships/hyperlink" Target="file:///\\abc-dc1\General\Workshop\Fleet%20Maintenance%20Records\Fleet%20Maintenance%20Records%2000-27.xlsx" TargetMode="External"/><Relationship Id="rId6" Type="http://schemas.openxmlformats.org/officeDocument/2006/relationships/hyperlink" Target="file:///\\abc-dc1\General\Workshop\Fleet%20Maintenance%20Records\Fleet%20Maintenance%20Records%2071-96.xlsx" TargetMode="External"/><Relationship Id="rId5" Type="http://schemas.openxmlformats.org/officeDocument/2006/relationships/hyperlink" Target="file:///\\abc-dc1\General\Workshop\Fleet%20Maintenance%20Records\Fleet%20Maintenance%20Records%2071-96.xlsx" TargetMode="External"/><Relationship Id="rId10" Type="http://schemas.openxmlformats.org/officeDocument/2006/relationships/comments" Target="../comments1.xml"/><Relationship Id="rId4" Type="http://schemas.openxmlformats.org/officeDocument/2006/relationships/hyperlink" Target="file:///\\abc-dc1\General\Workshop\Fleet%20Maintenance%20Records\Fleet%20Maintenance%20Records%2028-68.xlsx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 filterMode="1">
    <tabColor theme="1"/>
    <pageSetUpPr fitToPage="1"/>
  </sheetPr>
  <dimension ref="A1:AS12"/>
  <sheetViews>
    <sheetView tabSelected="1" zoomScaleNormal="100" workbookViewId="0">
      <pane xSplit="10" ySplit="4" topLeftCell="K12" activePane="bottomRight" state="frozen"/>
      <selection pane="topRight" activeCell="E1" sqref="E1"/>
      <selection pane="bottomLeft" activeCell="A5" sqref="A5"/>
      <selection pane="bottomRight" activeCell="AT1" sqref="AT1:CJ2"/>
    </sheetView>
  </sheetViews>
  <sheetFormatPr defaultColWidth="12.28515625" defaultRowHeight="15" x14ac:dyDescent="0.25"/>
  <cols>
    <col min="1" max="1" width="3" style="3" bestFit="1" customWidth="1"/>
    <col min="2" max="2" width="10.7109375" customWidth="1"/>
    <col min="3" max="3" width="8.7109375" customWidth="1"/>
    <col min="4" max="5" width="9.28515625" customWidth="1"/>
    <col min="6" max="6" width="15.7109375" customWidth="1"/>
    <col min="7" max="7" width="8.7109375" customWidth="1"/>
    <col min="8" max="8" width="11.7109375" style="2" customWidth="1"/>
    <col min="9" max="9" width="9.7109375" style="2" customWidth="1"/>
    <col min="10" max="10" width="12.7109375" style="4" customWidth="1"/>
    <col min="11" max="12" width="11.42578125" style="4" customWidth="1"/>
    <col min="13" max="13" width="12.7109375" style="4" customWidth="1"/>
    <col min="14" max="18" width="11.42578125" style="4" customWidth="1"/>
    <col min="19" max="19" width="11.7109375" style="4" customWidth="1"/>
    <col min="20" max="25" width="11.42578125" style="4" customWidth="1"/>
    <col min="26" max="26" width="12.7109375" customWidth="1"/>
    <col min="27" max="28" width="11.42578125" customWidth="1"/>
    <col min="29" max="29" width="12.7109375" customWidth="1"/>
    <col min="30" max="30" width="11.7109375" customWidth="1"/>
    <col min="31" max="34" width="11.42578125" customWidth="1"/>
    <col min="35" max="35" width="13.7109375" customWidth="1"/>
    <col min="36" max="45" width="11.42578125" customWidth="1"/>
  </cols>
  <sheetData>
    <row r="1" spans="1:45" ht="22.5" x14ac:dyDescent="0.35">
      <c r="B1" s="33" t="s">
        <v>54</v>
      </c>
      <c r="C1" s="34"/>
      <c r="D1" s="34"/>
      <c r="E1" s="34"/>
      <c r="F1" s="34"/>
      <c r="G1" s="34"/>
      <c r="H1" s="34"/>
      <c r="I1" s="34"/>
      <c r="J1" s="3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5" s="2" customFormat="1" ht="37.5" customHeight="1" x14ac:dyDescent="0.25">
      <c r="A2" s="3"/>
      <c r="B2" s="35"/>
      <c r="C2" s="35"/>
      <c r="D2" s="35"/>
      <c r="E2" s="35"/>
      <c r="F2" s="35"/>
      <c r="G2" s="35"/>
      <c r="H2" s="35"/>
      <c r="I2" s="35"/>
      <c r="J2" s="35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45" s="1" customFormat="1" ht="75" x14ac:dyDescent="0.25">
      <c r="A3" s="5"/>
      <c r="B3" s="14"/>
      <c r="C3" s="14"/>
      <c r="D3" s="14"/>
      <c r="E3" s="14"/>
      <c r="F3" s="14"/>
      <c r="G3" s="14"/>
      <c r="H3" s="15"/>
      <c r="I3" s="15"/>
      <c r="J3" s="16"/>
      <c r="K3" s="16" t="s">
        <v>31</v>
      </c>
      <c r="L3" s="16" t="s">
        <v>32</v>
      </c>
      <c r="M3" s="16" t="s">
        <v>56</v>
      </c>
      <c r="N3" s="16" t="s">
        <v>46</v>
      </c>
      <c r="O3" s="16" t="s">
        <v>66</v>
      </c>
      <c r="P3" s="16" t="s">
        <v>2</v>
      </c>
      <c r="Q3" s="16" t="s">
        <v>0</v>
      </c>
      <c r="R3" s="16" t="s">
        <v>1</v>
      </c>
      <c r="S3" s="16" t="s">
        <v>3</v>
      </c>
      <c r="T3" s="16" t="s">
        <v>24</v>
      </c>
      <c r="U3" s="16" t="s">
        <v>18</v>
      </c>
      <c r="V3" s="16" t="s">
        <v>55</v>
      </c>
      <c r="W3" s="16" t="s">
        <v>25</v>
      </c>
      <c r="X3" s="16" t="s">
        <v>42</v>
      </c>
      <c r="Y3" s="16" t="s">
        <v>27</v>
      </c>
      <c r="Z3" s="16" t="s">
        <v>6</v>
      </c>
      <c r="AA3" s="16" t="s">
        <v>7</v>
      </c>
      <c r="AB3" s="16" t="s">
        <v>8</v>
      </c>
      <c r="AC3" s="16" t="s">
        <v>4</v>
      </c>
      <c r="AD3" s="16" t="s">
        <v>5</v>
      </c>
      <c r="AE3" s="16" t="s">
        <v>26</v>
      </c>
      <c r="AF3" s="16" t="s">
        <v>38</v>
      </c>
      <c r="AG3" s="16" t="s">
        <v>49</v>
      </c>
      <c r="AH3" s="16" t="s">
        <v>19</v>
      </c>
      <c r="AI3" s="16" t="s">
        <v>47</v>
      </c>
      <c r="AJ3" s="16" t="s">
        <v>9</v>
      </c>
      <c r="AK3" s="16" t="s">
        <v>10</v>
      </c>
      <c r="AL3" s="16" t="s">
        <v>11</v>
      </c>
      <c r="AM3" s="16" t="s">
        <v>64</v>
      </c>
      <c r="AN3" s="16" t="s">
        <v>65</v>
      </c>
      <c r="AO3" s="16" t="s">
        <v>59</v>
      </c>
      <c r="AP3" s="16" t="s">
        <v>50</v>
      </c>
      <c r="AQ3" s="16" t="s">
        <v>34</v>
      </c>
      <c r="AR3" s="16" t="s">
        <v>35</v>
      </c>
      <c r="AS3" s="16" t="s">
        <v>33</v>
      </c>
    </row>
    <row r="4" spans="1:45" ht="45" x14ac:dyDescent="0.25">
      <c r="A4" s="10"/>
      <c r="B4" s="15" t="s">
        <v>21</v>
      </c>
      <c r="C4" s="15" t="s">
        <v>20</v>
      </c>
      <c r="D4" s="15" t="s">
        <v>52</v>
      </c>
      <c r="E4" s="15" t="s">
        <v>22</v>
      </c>
      <c r="F4" s="15" t="s">
        <v>36</v>
      </c>
      <c r="G4" s="15" t="s">
        <v>23</v>
      </c>
      <c r="H4" s="15" t="s">
        <v>30</v>
      </c>
      <c r="I4" s="15" t="s">
        <v>48</v>
      </c>
      <c r="J4" s="16" t="s">
        <v>29</v>
      </c>
      <c r="K4" s="17">
        <v>42000</v>
      </c>
      <c r="L4" s="17">
        <v>300000</v>
      </c>
      <c r="M4" s="17">
        <v>200000</v>
      </c>
      <c r="N4" s="17">
        <v>600000</v>
      </c>
      <c r="O4" s="17"/>
      <c r="P4" s="17">
        <v>100000</v>
      </c>
      <c r="Q4" s="17">
        <v>100000</v>
      </c>
      <c r="R4" s="17">
        <v>100000</v>
      </c>
      <c r="S4" s="17">
        <v>200000</v>
      </c>
      <c r="T4" s="17">
        <v>200000</v>
      </c>
      <c r="U4" s="17">
        <v>200000</v>
      </c>
      <c r="V4" s="17">
        <v>200000</v>
      </c>
      <c r="W4" s="17">
        <v>300000</v>
      </c>
      <c r="X4" s="17">
        <v>425000</v>
      </c>
      <c r="Y4" s="17">
        <v>425000</v>
      </c>
      <c r="Z4" s="17">
        <v>500000</v>
      </c>
      <c r="AA4" s="17">
        <v>500000</v>
      </c>
      <c r="AB4" s="17">
        <v>500000</v>
      </c>
      <c r="AC4" s="17">
        <v>450000</v>
      </c>
      <c r="AD4" s="17">
        <v>500000</v>
      </c>
      <c r="AE4" s="17">
        <v>400000</v>
      </c>
      <c r="AF4" s="17">
        <v>600000</v>
      </c>
      <c r="AG4" s="17">
        <v>600000</v>
      </c>
      <c r="AH4" s="17">
        <v>800000</v>
      </c>
      <c r="AI4" s="17">
        <v>800000</v>
      </c>
      <c r="AJ4" s="17">
        <v>1000000</v>
      </c>
      <c r="AK4" s="17">
        <v>1000000</v>
      </c>
      <c r="AL4" s="17">
        <v>800000</v>
      </c>
      <c r="AM4" s="17">
        <v>1200000</v>
      </c>
      <c r="AN4" s="17">
        <v>1200000</v>
      </c>
      <c r="AO4" s="17">
        <v>1300000</v>
      </c>
      <c r="AP4" s="17">
        <v>1000000</v>
      </c>
      <c r="AQ4" s="17">
        <v>1200000</v>
      </c>
      <c r="AR4" s="17">
        <v>1200000</v>
      </c>
      <c r="AS4" s="17">
        <v>800000</v>
      </c>
    </row>
    <row r="5" spans="1:45" s="6" customFormat="1" ht="15" hidden="1" customHeight="1" x14ac:dyDescent="0.25">
      <c r="A5" s="27">
        <v>5</v>
      </c>
      <c r="B5" s="23" t="s">
        <v>62</v>
      </c>
      <c r="C5" s="26" t="s">
        <v>12</v>
      </c>
      <c r="D5" s="7" t="s">
        <v>51</v>
      </c>
      <c r="E5" s="7">
        <v>807419</v>
      </c>
      <c r="F5" s="9" t="s">
        <v>37</v>
      </c>
      <c r="G5" s="8">
        <v>42522</v>
      </c>
      <c r="H5" s="31">
        <v>44428</v>
      </c>
      <c r="I5" s="32">
        <v>20553</v>
      </c>
      <c r="J5" s="30">
        <v>1935639</v>
      </c>
      <c r="K5" s="12">
        <v>1553868</v>
      </c>
      <c r="L5" s="12">
        <v>1523548</v>
      </c>
      <c r="M5" s="12">
        <v>1499359</v>
      </c>
      <c r="N5" s="12">
        <v>1935639</v>
      </c>
      <c r="O5" s="18">
        <f t="shared" ref="O5:O12" si="0">SUM(J5,-N5)</f>
        <v>0</v>
      </c>
      <c r="P5" s="12">
        <v>1935639</v>
      </c>
      <c r="Q5" s="12">
        <v>1505384</v>
      </c>
      <c r="R5" s="12">
        <v>1529603</v>
      </c>
      <c r="S5" s="12">
        <v>1529603</v>
      </c>
      <c r="T5" s="12">
        <v>1529603</v>
      </c>
      <c r="U5" s="12">
        <v>1535672</v>
      </c>
      <c r="V5" s="12">
        <v>1378077</v>
      </c>
      <c r="W5" s="12">
        <v>1523548</v>
      </c>
      <c r="X5" s="20">
        <v>1333873</v>
      </c>
      <c r="Y5" s="13">
        <v>1547789</v>
      </c>
      <c r="Z5" s="12">
        <v>1529603</v>
      </c>
      <c r="AA5" s="12">
        <v>1529603</v>
      </c>
      <c r="AB5" s="12">
        <v>1529603</v>
      </c>
      <c r="AC5" s="12">
        <v>1507438</v>
      </c>
      <c r="AD5" s="12">
        <v>1556868</v>
      </c>
      <c r="AE5" s="12">
        <v>1378077</v>
      </c>
      <c r="AF5" s="12">
        <v>1935639</v>
      </c>
      <c r="AG5" s="12">
        <v>474720</v>
      </c>
      <c r="AH5" s="12">
        <v>973705</v>
      </c>
      <c r="AI5" s="12">
        <v>800308</v>
      </c>
      <c r="AJ5" s="12">
        <v>1208952</v>
      </c>
      <c r="AK5" s="12">
        <v>888622</v>
      </c>
      <c r="AL5" s="12">
        <v>1208952</v>
      </c>
      <c r="AM5" s="12">
        <v>1215587</v>
      </c>
      <c r="AN5" s="12">
        <v>1215587</v>
      </c>
      <c r="AO5" s="12">
        <v>1378077</v>
      </c>
      <c r="AP5" s="12">
        <v>1024243</v>
      </c>
      <c r="AQ5" s="12">
        <v>1208952</v>
      </c>
      <c r="AR5" s="12">
        <v>1208952</v>
      </c>
      <c r="AS5" s="18">
        <v>1333873</v>
      </c>
    </row>
    <row r="6" spans="1:45" s="6" customFormat="1" hidden="1" x14ac:dyDescent="0.25">
      <c r="A6" s="27">
        <v>6</v>
      </c>
      <c r="B6" s="23" t="s">
        <v>61</v>
      </c>
      <c r="C6" s="26" t="s">
        <v>13</v>
      </c>
      <c r="D6" s="7" t="s">
        <v>53</v>
      </c>
      <c r="E6" s="7">
        <v>807406</v>
      </c>
      <c r="F6" s="7" t="s">
        <v>39</v>
      </c>
      <c r="G6" s="8">
        <v>42522</v>
      </c>
      <c r="H6" s="31">
        <v>44930</v>
      </c>
      <c r="I6" s="32">
        <v>26838</v>
      </c>
      <c r="J6" s="30">
        <v>2022589</v>
      </c>
      <c r="K6" s="12">
        <v>2005195</v>
      </c>
      <c r="L6" s="12">
        <v>1913450</v>
      </c>
      <c r="M6" s="12">
        <v>1851135</v>
      </c>
      <c r="N6" s="12">
        <v>1620918</v>
      </c>
      <c r="O6" s="18">
        <f t="shared" si="0"/>
        <v>401671</v>
      </c>
      <c r="P6" s="12">
        <v>1919867</v>
      </c>
      <c r="Q6" s="12">
        <v>1952115</v>
      </c>
      <c r="R6" s="12">
        <v>1949079</v>
      </c>
      <c r="S6" s="12">
        <v>1851135</v>
      </c>
      <c r="T6" s="12">
        <v>1949079</v>
      </c>
      <c r="U6" s="12">
        <v>1883514</v>
      </c>
      <c r="V6" s="12">
        <v>1851135</v>
      </c>
      <c r="W6" s="12">
        <v>1919867</v>
      </c>
      <c r="X6" s="22">
        <v>1913450</v>
      </c>
      <c r="Y6" s="20">
        <v>1669898</v>
      </c>
      <c r="Z6" s="12">
        <v>1497583</v>
      </c>
      <c r="AA6" s="12">
        <v>1503481</v>
      </c>
      <c r="AB6" s="12">
        <v>1503481</v>
      </c>
      <c r="AC6" s="12">
        <v>1961609</v>
      </c>
      <c r="AD6" s="12">
        <v>1979034</v>
      </c>
      <c r="AE6" s="12">
        <v>1620918</v>
      </c>
      <c r="AF6" s="12">
        <v>1236259</v>
      </c>
      <c r="AG6" s="12">
        <v>603322</v>
      </c>
      <c r="AH6" s="12">
        <v>1620918</v>
      </c>
      <c r="AI6" s="12">
        <v>1620918</v>
      </c>
      <c r="AJ6" s="12">
        <v>1200000</v>
      </c>
      <c r="AK6" s="12">
        <v>1200000</v>
      </c>
      <c r="AL6" s="12">
        <v>1810493</v>
      </c>
      <c r="AM6" s="12">
        <v>1285710</v>
      </c>
      <c r="AN6" s="12">
        <v>1411024</v>
      </c>
      <c r="AO6" s="12">
        <v>1236259</v>
      </c>
      <c r="AP6" s="12">
        <v>1236259</v>
      </c>
      <c r="AQ6" s="12">
        <v>1236259</v>
      </c>
      <c r="AR6" s="12">
        <v>1236259</v>
      </c>
      <c r="AS6" s="18">
        <v>1236259</v>
      </c>
    </row>
    <row r="7" spans="1:45" s="6" customFormat="1" hidden="1" x14ac:dyDescent="0.25">
      <c r="A7" s="27">
        <v>7</v>
      </c>
      <c r="B7" s="23" t="s">
        <v>60</v>
      </c>
      <c r="C7" s="26" t="s">
        <v>14</v>
      </c>
      <c r="D7" s="7" t="s">
        <v>53</v>
      </c>
      <c r="E7" s="7">
        <v>807464</v>
      </c>
      <c r="F7" s="7" t="s">
        <v>40</v>
      </c>
      <c r="G7" s="8">
        <v>42552</v>
      </c>
      <c r="H7" s="31">
        <v>44970</v>
      </c>
      <c r="I7" s="32">
        <v>25800</v>
      </c>
      <c r="J7" s="30">
        <v>1954578</v>
      </c>
      <c r="K7" s="12">
        <v>1918757</v>
      </c>
      <c r="L7" s="12">
        <v>1818175</v>
      </c>
      <c r="M7" s="12">
        <v>1860686</v>
      </c>
      <c r="N7" s="20">
        <v>1564079</v>
      </c>
      <c r="O7" s="18">
        <f t="shared" si="0"/>
        <v>390499</v>
      </c>
      <c r="P7" s="12">
        <v>1854651</v>
      </c>
      <c r="Q7" s="12">
        <v>1900057</v>
      </c>
      <c r="R7" s="12">
        <v>1936641</v>
      </c>
      <c r="S7" s="12">
        <v>1936641</v>
      </c>
      <c r="T7" s="12">
        <v>1936641</v>
      </c>
      <c r="U7" s="12">
        <v>1887352</v>
      </c>
      <c r="V7" s="12">
        <v>1830355</v>
      </c>
      <c r="W7" s="12">
        <v>1818175</v>
      </c>
      <c r="X7" s="22">
        <v>1818175</v>
      </c>
      <c r="Y7" s="22">
        <v>1515129</v>
      </c>
      <c r="Z7" s="12">
        <v>1515129</v>
      </c>
      <c r="AA7" s="12">
        <v>1515129</v>
      </c>
      <c r="AB7" s="12">
        <v>1515129</v>
      </c>
      <c r="AC7" s="12">
        <v>1780861</v>
      </c>
      <c r="AD7" s="12">
        <v>1948598</v>
      </c>
      <c r="AE7" s="12">
        <v>1626194</v>
      </c>
      <c r="AF7" s="12">
        <v>1509059</v>
      </c>
      <c r="AG7" s="12">
        <v>1626194</v>
      </c>
      <c r="AH7" s="12">
        <v>1626194</v>
      </c>
      <c r="AI7" s="12">
        <v>1626194</v>
      </c>
      <c r="AJ7" s="12">
        <v>1225093</v>
      </c>
      <c r="AK7" s="12">
        <v>1225093</v>
      </c>
      <c r="AL7" s="12">
        <v>1364611</v>
      </c>
      <c r="AM7" s="12">
        <v>1276820</v>
      </c>
      <c r="AN7" s="12">
        <v>1265290</v>
      </c>
      <c r="AO7" s="12">
        <v>1313622</v>
      </c>
      <c r="AP7" s="12">
        <v>1893393</v>
      </c>
      <c r="AQ7" s="12">
        <v>1225093</v>
      </c>
      <c r="AR7" s="12">
        <v>1225093</v>
      </c>
      <c r="AS7" s="18">
        <v>1564079</v>
      </c>
    </row>
    <row r="8" spans="1:45" s="6" customFormat="1" ht="19.5" hidden="1" customHeight="1" x14ac:dyDescent="0.25">
      <c r="A8" s="27">
        <v>10</v>
      </c>
      <c r="B8" s="23" t="s">
        <v>63</v>
      </c>
      <c r="C8" s="24" t="s">
        <v>15</v>
      </c>
      <c r="D8" s="7" t="s">
        <v>51</v>
      </c>
      <c r="E8" s="7">
        <v>807590</v>
      </c>
      <c r="F8" s="7" t="s">
        <v>43</v>
      </c>
      <c r="G8" s="8">
        <v>42583</v>
      </c>
      <c r="H8" s="31">
        <v>44550</v>
      </c>
      <c r="I8" s="32">
        <v>22053</v>
      </c>
      <c r="J8" s="30">
        <v>1662345</v>
      </c>
      <c r="K8" s="12">
        <v>1643245</v>
      </c>
      <c r="L8" s="12">
        <v>1528182</v>
      </c>
      <c r="M8" s="12">
        <v>1498351</v>
      </c>
      <c r="N8" s="20">
        <v>1571271</v>
      </c>
      <c r="O8" s="18">
        <f t="shared" si="0"/>
        <v>91074</v>
      </c>
      <c r="P8" s="12">
        <v>1598613</v>
      </c>
      <c r="Q8" s="12">
        <v>1624077</v>
      </c>
      <c r="R8" s="12">
        <v>1615978</v>
      </c>
      <c r="S8" s="12">
        <v>1624077</v>
      </c>
      <c r="T8" s="12">
        <v>1624077</v>
      </c>
      <c r="U8" s="12">
        <v>1534126</v>
      </c>
      <c r="V8" s="12">
        <v>1610790</v>
      </c>
      <c r="W8" s="12">
        <v>1528182</v>
      </c>
      <c r="X8" s="20">
        <v>1261367</v>
      </c>
      <c r="Y8" s="20">
        <v>1029138</v>
      </c>
      <c r="Z8" s="20">
        <v>1504306</v>
      </c>
      <c r="AA8" s="12">
        <v>1080764</v>
      </c>
      <c r="AB8" s="12">
        <v>1341685</v>
      </c>
      <c r="AC8" s="12">
        <v>1432544</v>
      </c>
      <c r="AD8" s="12">
        <v>1648459</v>
      </c>
      <c r="AE8" s="12">
        <v>1432544</v>
      </c>
      <c r="AF8" s="12">
        <v>1456512</v>
      </c>
      <c r="AG8" s="11">
        <v>598314</v>
      </c>
      <c r="AH8" s="12">
        <v>1610790</v>
      </c>
      <c r="AI8" s="12">
        <v>1610790</v>
      </c>
      <c r="AJ8" s="12">
        <v>1486395</v>
      </c>
      <c r="AK8" s="12">
        <v>1486395</v>
      </c>
      <c r="AL8" s="12">
        <v>1553232</v>
      </c>
      <c r="AM8" s="12">
        <v>1353546</v>
      </c>
      <c r="AN8" s="12">
        <v>1353546</v>
      </c>
      <c r="AO8" s="12">
        <v>1347635</v>
      </c>
      <c r="AP8" s="12">
        <v>1035181</v>
      </c>
      <c r="AQ8" s="12">
        <v>1200679</v>
      </c>
      <c r="AR8" s="12">
        <v>1200679</v>
      </c>
      <c r="AS8" s="18">
        <v>918106</v>
      </c>
    </row>
    <row r="9" spans="1:45" s="6" customFormat="1" ht="0.75" hidden="1" customHeight="1" x14ac:dyDescent="0.25">
      <c r="A9" s="27">
        <v>13</v>
      </c>
      <c r="B9" s="23" t="s">
        <v>58</v>
      </c>
      <c r="C9" s="24" t="s">
        <v>16</v>
      </c>
      <c r="D9" s="7" t="s">
        <v>51</v>
      </c>
      <c r="E9" s="7">
        <v>807607</v>
      </c>
      <c r="F9" s="7" t="s">
        <v>44</v>
      </c>
      <c r="G9" s="8">
        <v>42583</v>
      </c>
      <c r="H9" s="31">
        <v>44508</v>
      </c>
      <c r="I9" s="32">
        <v>19966</v>
      </c>
      <c r="J9" s="30">
        <v>1577006</v>
      </c>
      <c r="K9" s="12">
        <v>1577006</v>
      </c>
      <c r="L9" s="12">
        <v>1505880</v>
      </c>
      <c r="M9" s="12">
        <v>1512038</v>
      </c>
      <c r="N9" s="18">
        <v>1289493</v>
      </c>
      <c r="O9" s="18">
        <f t="shared" si="0"/>
        <v>287513</v>
      </c>
      <c r="P9" s="12">
        <v>1487660</v>
      </c>
      <c r="Q9" s="12">
        <v>1493681</v>
      </c>
      <c r="R9" s="12">
        <v>1577006</v>
      </c>
      <c r="S9" s="12">
        <v>1383880</v>
      </c>
      <c r="T9" s="12">
        <v>1383880</v>
      </c>
      <c r="U9" s="12">
        <v>1389872</v>
      </c>
      <c r="V9" s="12">
        <v>1401984</v>
      </c>
      <c r="W9" s="12">
        <v>1505880</v>
      </c>
      <c r="X9" s="22">
        <v>1295551</v>
      </c>
      <c r="Y9" s="19">
        <v>1524165</v>
      </c>
      <c r="Z9" s="12">
        <v>1468965</v>
      </c>
      <c r="AA9" s="12">
        <v>1468965</v>
      </c>
      <c r="AB9" s="12">
        <v>1468965</v>
      </c>
      <c r="AC9" s="12">
        <v>1149503</v>
      </c>
      <c r="AD9" s="12">
        <v>1167556</v>
      </c>
      <c r="AE9" s="12">
        <v>1204953</v>
      </c>
      <c r="AF9" s="12">
        <v>1289493</v>
      </c>
      <c r="AG9" s="11">
        <v>1112775</v>
      </c>
      <c r="AH9" s="12">
        <v>805810</v>
      </c>
      <c r="AI9" s="12">
        <v>1201795</v>
      </c>
      <c r="AJ9" s="12">
        <v>1204953</v>
      </c>
      <c r="AK9" s="12">
        <v>1204953</v>
      </c>
      <c r="AL9" s="12">
        <v>1204953</v>
      </c>
      <c r="AM9" s="12">
        <v>1289493</v>
      </c>
      <c r="AN9" s="12">
        <v>1289493</v>
      </c>
      <c r="AO9" s="12">
        <v>1060405</v>
      </c>
      <c r="AP9" s="12">
        <v>1060405</v>
      </c>
      <c r="AQ9" s="12">
        <v>1204953</v>
      </c>
      <c r="AR9" s="12">
        <v>1204953</v>
      </c>
      <c r="AS9" s="18">
        <v>1295551</v>
      </c>
    </row>
    <row r="10" spans="1:45" s="6" customFormat="1" hidden="1" x14ac:dyDescent="0.25">
      <c r="A10" s="27">
        <v>9</v>
      </c>
      <c r="B10" s="23" t="s">
        <v>57</v>
      </c>
      <c r="C10" s="25" t="s">
        <v>17</v>
      </c>
      <c r="D10" s="7" t="s">
        <v>51</v>
      </c>
      <c r="E10" s="7">
        <v>808059</v>
      </c>
      <c r="F10" s="7" t="s">
        <v>45</v>
      </c>
      <c r="G10" s="8">
        <v>42736</v>
      </c>
      <c r="H10" s="31">
        <v>45000</v>
      </c>
      <c r="I10" s="32">
        <v>21425</v>
      </c>
      <c r="J10" s="30">
        <v>1632708</v>
      </c>
      <c r="K10" s="12">
        <v>1610884</v>
      </c>
      <c r="L10" s="12">
        <v>1509594</v>
      </c>
      <c r="M10" s="12">
        <v>1616979</v>
      </c>
      <c r="N10" s="20">
        <v>1136660</v>
      </c>
      <c r="O10" s="18">
        <f t="shared" si="0"/>
        <v>496048</v>
      </c>
      <c r="P10" s="18">
        <v>1610884</v>
      </c>
      <c r="Q10" s="12">
        <v>1558039</v>
      </c>
      <c r="R10" s="12">
        <v>1616979</v>
      </c>
      <c r="S10" s="12">
        <v>1616979</v>
      </c>
      <c r="T10" s="12">
        <v>1616979</v>
      </c>
      <c r="U10" s="12">
        <v>1444039</v>
      </c>
      <c r="V10" s="12">
        <v>1616979</v>
      </c>
      <c r="W10" s="12">
        <v>1509594</v>
      </c>
      <c r="X10" s="19">
        <v>1216157</v>
      </c>
      <c r="Y10" s="19">
        <v>1590782</v>
      </c>
      <c r="Z10" s="20">
        <v>1351106</v>
      </c>
      <c r="AA10" s="12">
        <v>1632708</v>
      </c>
      <c r="AB10" s="12">
        <v>1632708</v>
      </c>
      <c r="AC10" s="18">
        <v>1492964</v>
      </c>
      <c r="AD10" s="12">
        <v>1629604</v>
      </c>
      <c r="AE10" s="12">
        <v>1616979</v>
      </c>
      <c r="AF10" s="12">
        <v>1285823</v>
      </c>
      <c r="AG10" s="12">
        <v>1396430</v>
      </c>
      <c r="AH10" s="21">
        <v>910373</v>
      </c>
      <c r="AI10" s="21">
        <v>910373</v>
      </c>
      <c r="AJ10" s="12">
        <v>1012719</v>
      </c>
      <c r="AK10" s="12">
        <v>1012719</v>
      </c>
      <c r="AL10" s="12">
        <v>1012719</v>
      </c>
      <c r="AM10" s="18">
        <v>1396430</v>
      </c>
      <c r="AN10" s="12">
        <v>592431</v>
      </c>
      <c r="AO10" s="12">
        <v>1018861</v>
      </c>
      <c r="AP10" s="12">
        <v>1018861</v>
      </c>
      <c r="AQ10" s="12">
        <v>1208173</v>
      </c>
      <c r="AR10" s="12">
        <v>1208173</v>
      </c>
      <c r="AS10" s="18">
        <v>1558039</v>
      </c>
    </row>
    <row r="11" spans="1:45" s="6" customFormat="1" ht="15.75" hidden="1" customHeight="1" x14ac:dyDescent="0.25">
      <c r="A11" s="27">
        <v>16</v>
      </c>
      <c r="B11" s="23" t="s">
        <v>28</v>
      </c>
      <c r="C11" s="7">
        <v>2017</v>
      </c>
      <c r="D11" s="7" t="s">
        <v>51</v>
      </c>
      <c r="E11" s="7">
        <v>804724</v>
      </c>
      <c r="F11" s="7" t="s">
        <v>41</v>
      </c>
      <c r="G11" s="8">
        <v>41487</v>
      </c>
      <c r="H11" s="31">
        <v>44172</v>
      </c>
      <c r="I11" s="32">
        <v>22375</v>
      </c>
      <c r="J11" s="30">
        <v>1667345</v>
      </c>
      <c r="K11" s="12">
        <v>1634495</v>
      </c>
      <c r="L11" s="12">
        <v>1492604</v>
      </c>
      <c r="M11" s="12">
        <v>1586238</v>
      </c>
      <c r="N11" s="12">
        <v>1500118</v>
      </c>
      <c r="O11" s="18">
        <f t="shared" si="0"/>
        <v>167227</v>
      </c>
      <c r="P11" s="12">
        <v>1602576</v>
      </c>
      <c r="Q11" s="12">
        <v>1634495</v>
      </c>
      <c r="R11" s="12">
        <v>1634495</v>
      </c>
      <c r="S11" s="12">
        <v>1553412</v>
      </c>
      <c r="T11" s="12">
        <v>1553412</v>
      </c>
      <c r="U11" s="12">
        <v>1664045</v>
      </c>
      <c r="V11" s="12">
        <v>1513777</v>
      </c>
      <c r="W11" s="12">
        <v>1492604</v>
      </c>
      <c r="X11" s="19">
        <v>1365580</v>
      </c>
      <c r="Y11" s="13">
        <v>1489402</v>
      </c>
      <c r="Z11" s="12">
        <v>1371753</v>
      </c>
      <c r="AA11" s="12">
        <v>1371753</v>
      </c>
      <c r="AB11" s="12">
        <v>1371753</v>
      </c>
      <c r="AC11" s="12">
        <v>1401596</v>
      </c>
      <c r="AD11" s="12">
        <v>1305186</v>
      </c>
      <c r="AE11" s="12">
        <v>1377272</v>
      </c>
      <c r="AF11" s="12">
        <v>1248723</v>
      </c>
      <c r="AG11" s="12">
        <v>1667345</v>
      </c>
      <c r="AH11" s="12">
        <v>1615948</v>
      </c>
      <c r="AI11" s="12">
        <v>1615948</v>
      </c>
      <c r="AJ11" s="12">
        <v>1492604</v>
      </c>
      <c r="AK11" s="12">
        <v>1492604</v>
      </c>
      <c r="AL11" s="12">
        <v>1492604</v>
      </c>
      <c r="AM11" s="12">
        <v>1194242</v>
      </c>
      <c r="AN11" s="12">
        <v>922850</v>
      </c>
      <c r="AO11" s="12">
        <v>1615948</v>
      </c>
      <c r="AP11" s="12">
        <v>1002300</v>
      </c>
      <c r="AQ11" s="12">
        <v>1194242</v>
      </c>
      <c r="AR11" s="12">
        <v>1194242</v>
      </c>
      <c r="AS11" s="11">
        <v>1644856</v>
      </c>
    </row>
    <row r="12" spans="1:45" s="29" customFormat="1" ht="14.25" customHeight="1" x14ac:dyDescent="0.25">
      <c r="A12" s="27">
        <v>19</v>
      </c>
      <c r="B12" s="23" t="s">
        <v>68</v>
      </c>
      <c r="C12" s="24">
        <v>44</v>
      </c>
      <c r="D12" s="28" t="s">
        <v>51</v>
      </c>
      <c r="E12" s="7">
        <v>805416</v>
      </c>
      <c r="F12" s="7" t="s">
        <v>67</v>
      </c>
      <c r="G12" s="8"/>
      <c r="H12" s="31">
        <v>45346</v>
      </c>
      <c r="I12" s="32">
        <v>11814</v>
      </c>
      <c r="J12" s="30">
        <v>713239</v>
      </c>
      <c r="K12" s="12">
        <v>708914</v>
      </c>
      <c r="L12" s="12">
        <v>500457</v>
      </c>
      <c r="M12" s="12">
        <v>500457</v>
      </c>
      <c r="N12" s="12">
        <v>617238</v>
      </c>
      <c r="O12" s="18">
        <f t="shared" si="0"/>
        <v>96001</v>
      </c>
      <c r="P12" s="12">
        <v>617238</v>
      </c>
      <c r="Q12" s="12">
        <v>698370</v>
      </c>
      <c r="R12" s="12">
        <v>689103</v>
      </c>
      <c r="S12" s="12">
        <v>689103</v>
      </c>
      <c r="T12" s="12">
        <v>689103</v>
      </c>
      <c r="U12" s="12">
        <v>695287</v>
      </c>
      <c r="V12" s="12">
        <v>695287</v>
      </c>
      <c r="W12" s="12">
        <v>500457</v>
      </c>
      <c r="X12" s="20">
        <v>493891</v>
      </c>
      <c r="Y12" s="20">
        <v>692215</v>
      </c>
      <c r="Z12" s="12">
        <v>493891</v>
      </c>
      <c r="AA12" s="12">
        <v>493891</v>
      </c>
      <c r="AB12" s="12">
        <v>493891</v>
      </c>
      <c r="AC12" s="12">
        <v>493287</v>
      </c>
      <c r="AD12" s="12">
        <v>493287</v>
      </c>
      <c r="AE12" s="12">
        <v>496370</v>
      </c>
      <c r="AF12" s="12">
        <v>493287</v>
      </c>
      <c r="AG12" s="12">
        <v>585819</v>
      </c>
      <c r="AH12" s="12"/>
      <c r="AI12" s="12">
        <v>496370</v>
      </c>
      <c r="AJ12" s="12"/>
      <c r="AK12" s="12"/>
      <c r="AL12" s="12"/>
      <c r="AM12" s="12"/>
      <c r="AN12" s="12"/>
      <c r="AO12" s="12"/>
      <c r="AP12" s="12"/>
      <c r="AQ12" s="12"/>
      <c r="AR12" s="12"/>
      <c r="AS12" s="18">
        <v>585819</v>
      </c>
    </row>
  </sheetData>
  <autoFilter ref="A3:AS12" xr:uid="{DE835DCB-F0DA-4E01-AF35-2B341BB29543}">
    <filterColumn colId="31">
      <iconFilter iconSet="3Arrows"/>
    </filterColumn>
  </autoFilter>
  <mergeCells count="2">
    <mergeCell ref="B1:J1"/>
    <mergeCell ref="B2:J2"/>
  </mergeCells>
  <conditionalFormatting sqref="K5:K12">
    <cfRule type="expression" dxfId="64" priority="636">
      <formula>SUM($K$4,$K5,-1)&lt;$J5</formula>
    </cfRule>
    <cfRule type="expression" dxfId="63" priority="637">
      <formula>IF($J5&lt;$K$4+$K5,$J5&gt;$K$4+$K5-5000,)</formula>
    </cfRule>
  </conditionalFormatting>
  <conditionalFormatting sqref="L5:L12">
    <cfRule type="expression" dxfId="62" priority="634">
      <formula>SUM($L$4,$L5,-1)&lt;$J5</formula>
    </cfRule>
    <cfRule type="expression" dxfId="61" priority="635">
      <formula>IF($J5&lt;$L$4+$L5,$J5&gt;$L$4+$L5-5000,)</formula>
    </cfRule>
  </conditionalFormatting>
  <conditionalFormatting sqref="M5:M11">
    <cfRule type="expression" dxfId="60" priority="632">
      <formula>SUM($M$4,$M5,-1)&lt;$J5</formula>
    </cfRule>
    <cfRule type="expression" dxfId="59" priority="633">
      <formula>IF($J5&lt;$M$4+$M5,$J5&gt;$M$4+$M5-5000,)</formula>
    </cfRule>
  </conditionalFormatting>
  <conditionalFormatting sqref="M12">
    <cfRule type="expression" dxfId="58" priority="2">
      <formula>IF($J12&lt;$L$4+$L12,$J12&gt;$L$4+$L12-5000,)</formula>
    </cfRule>
    <cfRule type="expression" dxfId="57" priority="1">
      <formula>SUM($L$4,$L12,-1)&lt;$J12</formula>
    </cfRule>
  </conditionalFormatting>
  <conditionalFormatting sqref="N5:O12">
    <cfRule type="expression" dxfId="56" priority="4651">
      <formula>SUM($N$4,$N5,-1)&lt;$J5</formula>
    </cfRule>
    <cfRule type="expression" dxfId="55" priority="4652">
      <formula>IF($J5&lt;$N$4+$N5,$J5&gt;$N$4+$N5-5000,)</formula>
    </cfRule>
  </conditionalFormatting>
  <conditionalFormatting sqref="O5:O12">
    <cfRule type="top10" dxfId="54" priority="4650" rank="3"/>
  </conditionalFormatting>
  <conditionalFormatting sqref="P5:P12">
    <cfRule type="expression" dxfId="53" priority="4654">
      <formula>IF($J5&lt;$P$4+$P5,$J5&gt;$P$4+$P5-5000,)</formula>
    </cfRule>
    <cfRule type="expression" dxfId="52" priority="4653">
      <formula>SUM($P$4,$P5,-1)&lt;$J5</formula>
    </cfRule>
  </conditionalFormatting>
  <conditionalFormatting sqref="Q5:Q12">
    <cfRule type="expression" dxfId="51" priority="1701">
      <formula>IF($J5&lt;$Q$4+$Q5,$J5&gt;$Q$4+$Q5-5000,)</formula>
    </cfRule>
    <cfRule type="expression" dxfId="50" priority="1700">
      <formula>SUM($Q$4,$Q5,-1)&lt;$J5</formula>
    </cfRule>
  </conditionalFormatting>
  <conditionalFormatting sqref="R5:R12">
    <cfRule type="expression" dxfId="49" priority="1444">
      <formula>IF($J5&lt;$R$4+$R5,$J5&gt;$R$4+$R5-5000,)</formula>
    </cfRule>
    <cfRule type="expression" dxfId="48" priority="1443">
      <formula>SUM($R$4,$R5,-1)&lt;$J5</formula>
    </cfRule>
  </conditionalFormatting>
  <conditionalFormatting sqref="S5:S12">
    <cfRule type="expression" dxfId="47" priority="1096">
      <formula>IF($J5&lt;$S$4+$S5,$J5&gt;$S$4+$S5-5000,)</formula>
    </cfRule>
    <cfRule type="expression" dxfId="46" priority="1095">
      <formula>SUM($S$4,$S5,-1)&lt;$J5</formula>
    </cfRule>
  </conditionalFormatting>
  <conditionalFormatting sqref="T5:T12">
    <cfRule type="expression" dxfId="45" priority="1028">
      <formula>IF($J5&lt;$T$4+$T5,$J5&gt;$T$4+$T5-5000,)</formula>
    </cfRule>
    <cfRule type="expression" dxfId="44" priority="1027">
      <formula>SUM($T$4,$T5,-1)&lt;$J5</formula>
    </cfRule>
  </conditionalFormatting>
  <conditionalFormatting sqref="U5:U12">
    <cfRule type="expression" dxfId="43" priority="960">
      <formula>IF($J5&lt;$U$4+$U5,$J5&gt;$U$4+$U5-5000,)</formula>
    </cfRule>
    <cfRule type="expression" dxfId="42" priority="959">
      <formula>SUM($U$4,$U5,-1)&lt;$J5</formula>
    </cfRule>
  </conditionalFormatting>
  <conditionalFormatting sqref="V5:V12">
    <cfRule type="expression" dxfId="41" priority="638">
      <formula>SUM($V$4,$V5,-1)&lt;$J5</formula>
    </cfRule>
    <cfRule type="expression" dxfId="40" priority="639">
      <formula>IF($J5&lt;$V$4+$V5,$J5&gt;$V$4+$V5-5000,)</formula>
    </cfRule>
  </conditionalFormatting>
  <conditionalFormatting sqref="W5:W12">
    <cfRule type="expression" dxfId="39" priority="631">
      <formula>IF($J5&lt;$W$4+$W5,$J5&gt;$W$4+$W5-5000,)</formula>
    </cfRule>
    <cfRule type="expression" dxfId="38" priority="630">
      <formula>SUM($W$4,$W5,-1)&lt;$J5</formula>
    </cfRule>
  </conditionalFormatting>
  <conditionalFormatting sqref="X5:X12">
    <cfRule type="expression" dxfId="37" priority="629">
      <formula>IF($J5&lt;$X$4+$X5,$J5&gt;$X$4+$X5-5000,)</formula>
    </cfRule>
    <cfRule type="expression" dxfId="36" priority="628">
      <formula>SUM($X$4,$X5,-1)&lt;$J5</formula>
    </cfRule>
  </conditionalFormatting>
  <conditionalFormatting sqref="Z5:Z12">
    <cfRule type="expression" dxfId="35" priority="4672">
      <formula>IF($J5&lt;$Z$4+$Z5,$J5&gt;$Z$4+$Z5-5000,)</formula>
    </cfRule>
    <cfRule type="expression" dxfId="34" priority="4671">
      <formula>SUM($Z$4,$Z5,-1)&lt;$J5</formula>
    </cfRule>
  </conditionalFormatting>
  <conditionalFormatting sqref="AA5:AA12">
    <cfRule type="expression" dxfId="33" priority="4673">
      <formula>IF($J5&lt;$AA$4+$AA5,$J5&gt;$AA$4+$AA5-5000,)</formula>
    </cfRule>
    <cfRule type="expression" dxfId="32" priority="4674">
      <formula>SUM($AA$4,$AA5,-1)&lt;$J5</formula>
    </cfRule>
  </conditionalFormatting>
  <conditionalFormatting sqref="AB5:AB12">
    <cfRule type="expression" dxfId="31" priority="1506">
      <formula>SUM($AB$4,$AB5,-1)&lt;$J5</formula>
    </cfRule>
    <cfRule type="expression" dxfId="30" priority="1505">
      <formula>IF($J5&lt;$AB$4+$AB5,$J5&gt;$AB$4+$AB5-5000,)</formula>
    </cfRule>
  </conditionalFormatting>
  <conditionalFormatting sqref="AC5:AC12">
    <cfRule type="expression" dxfId="29" priority="4677">
      <formula>SUM($AC$4,$AC5,-1)&lt;$J5</formula>
    </cfRule>
    <cfRule type="expression" dxfId="28" priority="4678">
      <formula>IF($J5&lt;$AC$4+$AC5,$J5&gt;$AC$4+$AC5-5000,)</formula>
    </cfRule>
  </conditionalFormatting>
  <conditionalFormatting sqref="AD5:AD12">
    <cfRule type="expression" dxfId="27" priority="1707">
      <formula>IF($J5&lt;$AD$4+$AD5,$J5&gt;$AD$4+$AD5-5000,)</formula>
    </cfRule>
    <cfRule type="expression" dxfId="26" priority="1706">
      <formula>SUM($AD$4,$AD5,-1)&lt;$J5</formula>
    </cfRule>
  </conditionalFormatting>
  <conditionalFormatting sqref="AE5:AE12">
    <cfRule type="expression" dxfId="25" priority="1498">
      <formula>IF($J5&lt;$AE$4+$AE5,$J5&gt;$AE$4+$AE5-5000,)</formula>
    </cfRule>
    <cfRule type="expression" dxfId="24" priority="1497">
      <formula>SUM($AE$4,$AE5,-1)&lt;$J5</formula>
    </cfRule>
  </conditionalFormatting>
  <conditionalFormatting sqref="AE12 AH5:AH12">
    <cfRule type="expression" dxfId="23" priority="4738">
      <formula>SUM($AH$4,$AH5,-1)&lt;$J5</formula>
    </cfRule>
  </conditionalFormatting>
  <conditionalFormatting sqref="AF5:AF12">
    <cfRule type="expression" dxfId="22" priority="4736">
      <formula>SUM($AF$4,$AF5,-1)&lt;$J5</formula>
    </cfRule>
    <cfRule type="expression" dxfId="21" priority="4737">
      <formula>IF($J5&lt;$AF$4+$AF5,$J5&gt;$AF$4+$AF5-5000,)</formula>
    </cfRule>
  </conditionalFormatting>
  <conditionalFormatting sqref="AG5:AG7 AG9:AG12">
    <cfRule type="expression" dxfId="20" priority="4764">
      <formula>SUM($AG$4,$AG5,-1)&lt;$J5</formula>
    </cfRule>
  </conditionalFormatting>
  <conditionalFormatting sqref="AH5:AH12 AE12">
    <cfRule type="expression" dxfId="19" priority="4766">
      <formula>IF($J5&lt;$AH$4+$AH5,$J5&gt;$AH$4+$AH5-5000,)</formula>
    </cfRule>
  </conditionalFormatting>
  <conditionalFormatting sqref="AI5:AI12">
    <cfRule type="expression" dxfId="18" priority="4768">
      <formula>SUM($AI$4,$AI5,-1)&lt;$J5</formula>
    </cfRule>
    <cfRule type="expression" dxfId="17" priority="4769">
      <formula>IF($J5&lt;$AI$4+$AI5,$J5&gt;$AI$4+$AI5-5000,)</formula>
    </cfRule>
  </conditionalFormatting>
  <conditionalFormatting sqref="AJ5:AJ12">
    <cfRule type="expression" dxfId="16" priority="4742">
      <formula>SUM($AJ$4,$AJ5,-1)&lt;$J5</formula>
    </cfRule>
    <cfRule type="expression" dxfId="15" priority="4743">
      <formula>IF($J5&lt;$AJ$4+$AJ5,$J5&gt;$AJ$4+$AJ5-5000,)</formula>
    </cfRule>
  </conditionalFormatting>
  <conditionalFormatting sqref="AK5:AK12">
    <cfRule type="expression" dxfId="14" priority="4725">
      <formula>SUM($AK$4,$AK5,-1)&lt;$J5</formula>
    </cfRule>
    <cfRule type="expression" dxfId="13" priority="4726">
      <formula>IF($J5&lt;$AK$4+$AK5,$J5&gt;$AK$4+$AK5-5000,)</formula>
    </cfRule>
  </conditionalFormatting>
  <conditionalFormatting sqref="AL5:AL12">
    <cfRule type="expression" dxfId="12" priority="4770">
      <formula>IF($J5&lt;$AL$4+$AL5,$J5&gt;$AL$4+$AL5-5000,)</formula>
    </cfRule>
    <cfRule type="expression" dxfId="11" priority="4771">
      <formula>SUM($AL$4,$AL5,-1)&lt;$J5</formula>
    </cfRule>
  </conditionalFormatting>
  <conditionalFormatting sqref="AM5:AM12">
    <cfRule type="expression" dxfId="10" priority="4745">
      <formula>SUM($AM$4,$AM5,-1)&lt;$J5</formula>
    </cfRule>
  </conditionalFormatting>
  <conditionalFormatting sqref="AN5:AN12">
    <cfRule type="expression" dxfId="9" priority="4729">
      <formula>SUM($AN$4,$AN5,-1)&lt;$J5</formula>
    </cfRule>
  </conditionalFormatting>
  <conditionalFormatting sqref="AO5:AO12">
    <cfRule type="expression" dxfId="8" priority="4706">
      <formula>SUM($AO$4,$AO5,-1)&lt;$J5</formula>
    </cfRule>
  </conditionalFormatting>
  <conditionalFormatting sqref="AP5:AP12">
    <cfRule type="expression" dxfId="7" priority="4772">
      <formula>SUM($AP$4,$AP5,-1)&lt;$J5</formula>
    </cfRule>
    <cfRule type="expression" dxfId="6" priority="4773">
      <formula>IF($J5&lt;$AP$4+$AP5,$J5&gt;$AP$4+$AP5-20000,)</formula>
    </cfRule>
  </conditionalFormatting>
  <conditionalFormatting sqref="AQ5:AQ12">
    <cfRule type="expression" dxfId="5" priority="4774">
      <formula>SUM($AQ$4,$AQ5,-1)&lt;$J5</formula>
    </cfRule>
    <cfRule type="expression" dxfId="4" priority="4775">
      <formula>IF($J5&lt;$AQ$4+$AQ5,$J5&gt;$AQ$4+$AQ5-5000,)</formula>
    </cfRule>
  </conditionalFormatting>
  <conditionalFormatting sqref="AR5:AR12">
    <cfRule type="expression" dxfId="3" priority="4748">
      <formula>SUM($AR$4,$AR5,-1)&lt;$J5</formula>
    </cfRule>
    <cfRule type="expression" dxfId="2" priority="4749">
      <formula>IF($J5&lt;$AR$4+$AR5,$J5&gt;$AR$4+$AR5-5000,)</formula>
    </cfRule>
  </conditionalFormatting>
  <conditionalFormatting sqref="AS5:AS12">
    <cfRule type="expression" dxfId="1" priority="4732">
      <formula>SUM($AS$4,$AS5,-1)&lt;$J5</formula>
    </cfRule>
    <cfRule type="expression" dxfId="0" priority="4733">
      <formula>IF($J5&lt;$AS$4+$AS5,$J5&gt;$AS$4+$AS5-5000,)</formula>
    </cfRule>
  </conditionalFormatting>
  <hyperlinks>
    <hyperlink ref="C5" r:id="rId1" location="'25EV'!A1" xr:uid="{00000000-0004-0000-0800-000004000000}"/>
    <hyperlink ref="C6" r:id="rId2" location="'26EV'!A1" xr:uid="{00000000-0004-0000-0800-000005000000}"/>
    <hyperlink ref="C7" r:id="rId3" location="'27EV'!A1" xr:uid="{00000000-0004-0000-0800-000006000000}"/>
    <hyperlink ref="C8" r:id="rId4" location="'40EV'!A1" xr:uid="{00000000-0004-0000-0800-000009000000}"/>
    <hyperlink ref="C9" r:id="rId5" location="'77EV'!A1" xr:uid="{00000000-0004-0000-0800-00000C000000}"/>
    <hyperlink ref="C10" r:id="rId6" location="'87EV'!A1" xr:uid="{00000000-0004-0000-0800-00000D000000}"/>
    <hyperlink ref="C12" r:id="rId7" location="'44'!A1" display="..\Fleet Maintenance Records\Fleet Maintenance Records 21 - 99.xlsx - '44'!A1" xr:uid="{ECF1AF18-C7C1-4818-B659-8D86732AD3E6}"/>
  </hyperlinks>
  <pageMargins left="0.19685039370078741" right="0.23622047244094491" top="0.27559055118110237" bottom="0.35433070866141736" header="0.19685039370078741" footer="0.31496062992125984"/>
  <pageSetup paperSize="9" scale="72" fitToWidth="0" orientation="landscape" r:id="rId8"/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MACK</vt:lpstr>
      <vt:lpstr>MACK!Print_Titles</vt:lpstr>
    </vt:vector>
  </TitlesOfParts>
  <Company>ABC Transport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Lulu Yao</dc:creator>
  <cp:lastModifiedBy>richard stanley</cp:lastModifiedBy>
  <cp:lastPrinted>2024-02-08T02:39:29Z</cp:lastPrinted>
  <dcterms:created xsi:type="dcterms:W3CDTF">2018-11-30T01:52:49Z</dcterms:created>
  <dcterms:modified xsi:type="dcterms:W3CDTF">2024-03-28T02:29:24Z</dcterms:modified>
</cp:coreProperties>
</file>